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GÜNLÜK 20 LİTRE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<sst xmlns="http://schemas.openxmlformats.org/spreadsheetml/2006/main" count="59" uniqueCount="54">
  <si>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DEĞİŞKEN MASRAFLAR</t>
  </si>
  <si>
    <t>%</t>
  </si>
  <si>
    <t>TL</t>
  </si>
  <si>
    <t>YEMİN ADI</t>
  </si>
  <si>
    <t>BİRİM FİYAT (TL/kg)</t>
  </si>
  <si>
    <t>YEM+%3 FİRE</t>
  </si>
  <si>
    <t>KARMA YEM</t>
  </si>
  <si>
    <t>KAYA TUZU</t>
  </si>
  <si>
    <t>MISIR SİLAJI</t>
  </si>
  <si>
    <t>SUNİ TOHUMLAMA</t>
  </si>
  <si>
    <t>YONCA</t>
  </si>
  <si>
    <t>GENEL SAĞLIK GİDERLERİ</t>
  </si>
  <si>
    <t>SAMAN</t>
  </si>
  <si>
    <t>SU</t>
  </si>
  <si>
    <t>TOPLAM</t>
  </si>
  <si>
    <t xml:space="preserve">ELEKTRİK </t>
  </si>
  <si>
    <t>TEMİZLİK MAL.</t>
  </si>
  <si>
    <t>YATAKLIK</t>
  </si>
  <si>
    <t>BUZAĞI GELİRİ</t>
  </si>
  <si>
    <t>(1700 TL*9 BAŞ)/365/10</t>
  </si>
  <si>
    <t>UZUN ÖMÜRLÜ ALET MAK. BAKIMI</t>
  </si>
  <si>
    <t>GÜBRE GELİRİ</t>
  </si>
  <si>
    <t>(14TON*10BAŞ)*1 TL/365</t>
  </si>
  <si>
    <t>HAYVAN SİGORTASI</t>
  </si>
  <si>
    <t>SARF MALZEME ALIMI</t>
  </si>
  <si>
    <t>DİĞER</t>
  </si>
  <si>
    <t>SABİT MASRAFLAR</t>
  </si>
  <si>
    <t>GENEL İDARE GİDERLERİ</t>
  </si>
  <si>
    <t>DAİMİ İŞÇİLİK MASRAFI</t>
  </si>
  <si>
    <t>BİNA SER. AMORTİSMANI</t>
  </si>
  <si>
    <t>BİNA SERMAYE FAİZİ</t>
  </si>
  <si>
    <t>BİNA TAMİR BAKIM</t>
  </si>
  <si>
    <t>İNEK AMORTİSMANI</t>
  </si>
  <si>
    <t>İNEK SERMAYESİ FAİZİ</t>
  </si>
  <si>
    <t>BUZAĞI BAKIM İDARE MAS.</t>
  </si>
  <si>
    <t>GELİR TOPLAM</t>
  </si>
  <si>
    <t>FARK</t>
  </si>
  <si>
    <t>MALİYET</t>
  </si>
  <si>
    <t>1 LİTRE ÇİĞ SÜT MALİYETİ</t>
  </si>
  <si>
    <t>YEM MALİYETİ (TL/gün)</t>
  </si>
  <si>
    <t>YEM MİKTARI (kg/gün)</t>
  </si>
  <si>
    <t>1. ADIM</t>
  </si>
  <si>
    <t>2. ADIM</t>
  </si>
  <si>
    <t>G SÜTUNUNA VERDİĞİNİZ YEM MİKTARINI GİRİNİZ</t>
  </si>
  <si>
    <t>3. ADIM</t>
  </si>
  <si>
    <t>4. ADIM</t>
  </si>
  <si>
    <t>H SÜTUNUNA YEMİN KG FİYATINI GİRİNİZ</t>
  </si>
  <si>
    <t>I SÜTUNUNDA YEM MALİYETİ OTOMATİK OLARAK HESAPLANACAKTIR.</t>
  </si>
  <si>
    <t>5. ADIM</t>
  </si>
  <si>
    <t xml:space="preserve">F SÜTUNUNA KULLANDIĞINIZ YEMLERİN ADINI GİRİNİZ </t>
  </si>
  <si>
    <t>I SÜTUNU 12 SATIRINDAKİ  TOPLAM MALİYETİ D 22 KUTUCUĞUNA YAZINIZ VE ENTER'A BASINIZ.</t>
  </si>
  <si>
    <t>6. ADIM</t>
  </si>
  <si>
    <t xml:space="preserve"> 1 LİTRE  ÇİĞ SÜT MALİYETİNİ HESAPLAMAK İÇİN</t>
  </si>
  <si>
    <t>D 49 KUTUCUĞUNDA BİR LİTRE ÇİĞ SÜT MALİYETİ HESAPLANMIŞ OLACAKTIR.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</si>
</sst>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0" borderId="10" xfId="0" applyBorder="1" applyAlignment="1">
      <alignment/>
    </xf>
    <xf numFmtId="0" fontId="0" fillId="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16" borderId="10" xfId="0" applyFill="1" applyBorder="1" applyAlignment="1">
      <alignment/>
    </xf>
    <xf numFmtId="0" fontId="29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3" fillId="0" borderId="11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0" fillId="36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962025</xdr:colOff>
      <xdr:row>31</xdr:row>
      <xdr:rowOff>19050</xdr:rowOff>
    </xdr:from>
    <xdr:to>
      <xdr:col>7</xdr:col>
      <xdr:colOff>1047750</xdr:colOff>
      <xdr:row>46</xdr:row>
      <xdr:rowOff>95250</xdr:rowOff>
    </xdr:to>
    <xdr:sp>
      <xdr:nvSpPr>
        <xdr:cNvPr id="1" name="3 Düz Ok Bağlayıcısı"/>
        <xdr:cNvSpPr>
          <a:spLocks/>
        </xdr:cNvSpPr>
      </xdr:nvSpPr>
      <xdr:spPr>
        <a:xfrm flipH="1">
          <a:off x="4772025" y="8124825"/>
          <a:ext cx="4600575" cy="2933700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504825</xdr:colOff>
      <xdr:row>12</xdr:row>
      <xdr:rowOff>161925</xdr:rowOff>
    </xdr:from>
    <xdr:to>
      <xdr:col>8</xdr:col>
      <xdr:colOff>723900</xdr:colOff>
      <xdr:row>13</xdr:row>
      <xdr:rowOff>0</xdr:rowOff>
    </xdr:to>
    <xdr:sp>
      <xdr:nvSpPr>
        <xdr:cNvPr id="2" name="7 Düz Bağlayıcı"/>
        <xdr:cNvSpPr>
          <a:spLocks/>
        </xdr:cNvSpPr>
      </xdr:nvSpPr>
      <xdr:spPr>
        <a:xfrm flipH="1" flipV="1">
          <a:off x="5295900" y="4648200"/>
          <a:ext cx="4972050" cy="28575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504825</xdr:colOff>
      <xdr:row>12</xdr:row>
      <xdr:rowOff>171450</xdr:rowOff>
    </xdr:from>
    <xdr:to>
      <xdr:col>4</xdr:col>
      <xdr:colOff>523875</xdr:colOff>
      <xdr:row>21</xdr:row>
      <xdr:rowOff>57150</xdr:rowOff>
    </xdr:to>
    <xdr:sp>
      <xdr:nvSpPr>
        <xdr:cNvPr id="3" name="9 Düz Bağlayıcı"/>
        <xdr:cNvSpPr>
          <a:spLocks/>
        </xdr:cNvSpPr>
      </xdr:nvSpPr>
      <xdr:spPr>
        <a:xfrm flipV="1">
          <a:off x="5295900" y="4657725"/>
          <a:ext cx="19050" cy="160020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57150</xdr:rowOff>
    </xdr:from>
    <xdr:to>
      <xdr:col>4</xdr:col>
      <xdr:colOff>485775</xdr:colOff>
      <xdr:row>21</xdr:row>
      <xdr:rowOff>57150</xdr:rowOff>
    </xdr:to>
    <xdr:sp>
      <xdr:nvSpPr>
        <xdr:cNvPr id="4" name="18 Düz Ok Bağlayıcısı"/>
        <xdr:cNvSpPr>
          <a:spLocks/>
        </xdr:cNvSpPr>
      </xdr:nvSpPr>
      <xdr:spPr>
        <a:xfrm flipH="1">
          <a:off x="4791075" y="6257925"/>
          <a:ext cx="485775" cy="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695325</xdr:colOff>
      <xdr:row>11</xdr:row>
      <xdr:rowOff>95250</xdr:rowOff>
    </xdr:from>
    <xdr:to>
      <xdr:col>8</xdr:col>
      <xdr:colOff>704850</xdr:colOff>
      <xdr:row>12</xdr:row>
      <xdr:rowOff>180975</xdr:rowOff>
    </xdr:to>
    <xdr:sp>
      <xdr:nvSpPr>
        <xdr:cNvPr id="5" name="20 Düz Ok Bağlayıcısı"/>
        <xdr:cNvSpPr>
          <a:spLocks/>
        </xdr:cNvSpPr>
      </xdr:nvSpPr>
      <xdr:spPr>
        <a:xfrm flipV="1">
          <a:off x="10239375" y="4391025"/>
          <a:ext cx="9525" cy="2762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2" max="2" width="31.421875" style="0" bestFit="1" customWidth="1"/>
    <col min="3" max="3" width="16.57421875" style="0" customWidth="1"/>
    <col min="4" max="4" width="14.7109375" style="0" customWidth="1"/>
    <col min="5" max="5" width="16.140625" style="0" customWidth="1"/>
    <col min="6" max="6" width="13.57421875" style="0" bestFit="1" customWidth="1"/>
    <col min="7" max="7" width="23.28125" style="0" bestFit="1" customWidth="1"/>
    <col min="8" max="8" width="18.28125" style="0" bestFit="1" customWidth="1"/>
    <col min="9" max="9" width="21.421875" style="0" bestFit="1" customWidth="1"/>
  </cols>
  <sheetData>
    <row r="1" spans="1:5" ht="38.25" customHeight="1" thickBot="1">
      <c r="A1" s="19" t="s">
        <v>52</v>
      </c>
      <c r="B1" s="20"/>
      <c r="C1" s="20"/>
      <c r="D1" s="20"/>
      <c r="E1" s="21"/>
    </row>
    <row r="2" spans="1:9" ht="30">
      <c r="A2" s="13" t="s">
        <v>41</v>
      </c>
      <c r="B2" s="10" t="s">
        <v>49</v>
      </c>
      <c r="F2" s="8" t="s">
        <v>3</v>
      </c>
      <c r="G2" s="8" t="s">
        <v>40</v>
      </c>
      <c r="H2" s="8" t="s">
        <v>4</v>
      </c>
      <c r="I2" s="8" t="s">
        <v>39</v>
      </c>
    </row>
    <row r="3" spans="1:9" ht="30">
      <c r="A3" s="14" t="s">
        <v>42</v>
      </c>
      <c r="B3" s="9" t="s">
        <v>43</v>
      </c>
      <c r="F3" s="2" t="s">
        <v>6</v>
      </c>
      <c r="G3" s="2"/>
      <c r="H3" s="2"/>
      <c r="I3" s="2">
        <f>(G3*H3)</f>
        <v>0</v>
      </c>
    </row>
    <row r="4" spans="1:9" ht="30">
      <c r="A4" s="14" t="s">
        <v>44</v>
      </c>
      <c r="B4" s="9" t="s">
        <v>46</v>
      </c>
      <c r="F4" s="2" t="s">
        <v>8</v>
      </c>
      <c r="G4" s="2"/>
      <c r="H4" s="2"/>
      <c r="I4" s="2">
        <f aca="true" t="shared" si="0" ref="I4:I11">(G4*H4)</f>
        <v>0</v>
      </c>
    </row>
    <row r="5" spans="1:9" ht="45">
      <c r="A5" s="14" t="s">
        <v>45</v>
      </c>
      <c r="B5" s="9" t="s">
        <v>47</v>
      </c>
      <c r="F5" s="2" t="s">
        <v>10</v>
      </c>
      <c r="G5" s="2"/>
      <c r="H5" s="2"/>
      <c r="I5" s="2">
        <f t="shared" si="0"/>
        <v>0</v>
      </c>
    </row>
    <row r="6" spans="1:9" ht="60">
      <c r="A6" s="14" t="s">
        <v>48</v>
      </c>
      <c r="B6" s="9" t="s">
        <v>50</v>
      </c>
      <c r="F6" s="2" t="s">
        <v>12</v>
      </c>
      <c r="G6" s="2"/>
      <c r="H6" s="2"/>
      <c r="I6" s="2">
        <f t="shared" si="0"/>
        <v>0</v>
      </c>
    </row>
    <row r="7" spans="1:9" ht="45">
      <c r="A7" s="15" t="s">
        <v>51</v>
      </c>
      <c r="B7" s="9" t="s">
        <v>53</v>
      </c>
      <c r="F7" s="2"/>
      <c r="G7" s="2"/>
      <c r="H7" s="2"/>
      <c r="I7" s="2">
        <f t="shared" si="0"/>
        <v>0</v>
      </c>
    </row>
    <row r="8" spans="1:9" ht="15">
      <c r="A8" s="11"/>
      <c r="B8" s="12"/>
      <c r="F8" s="2"/>
      <c r="G8" s="2"/>
      <c r="H8" s="2"/>
      <c r="I8" s="2">
        <f t="shared" si="0"/>
        <v>0</v>
      </c>
    </row>
    <row r="9" spans="1:9" ht="15">
      <c r="A9" s="11"/>
      <c r="B9" s="12"/>
      <c r="F9" s="2"/>
      <c r="G9" s="2"/>
      <c r="H9" s="2"/>
      <c r="I9" s="2">
        <f t="shared" si="0"/>
        <v>0</v>
      </c>
    </row>
    <row r="10" spans="1:9" ht="15">
      <c r="A10" s="11"/>
      <c r="B10" s="12"/>
      <c r="F10" s="2"/>
      <c r="G10" s="2"/>
      <c r="H10" s="2"/>
      <c r="I10" s="2">
        <f t="shared" si="0"/>
        <v>0</v>
      </c>
    </row>
    <row r="11" spans="1:9" ht="15">
      <c r="A11" s="11"/>
      <c r="B11" s="12"/>
      <c r="F11" s="2"/>
      <c r="G11" s="2"/>
      <c r="H11" s="2"/>
      <c r="I11" s="2">
        <f t="shared" si="0"/>
        <v>0</v>
      </c>
    </row>
    <row r="12" spans="1:9" ht="15">
      <c r="A12" s="11"/>
      <c r="B12" s="12"/>
      <c r="F12" s="2" t="s">
        <v>14</v>
      </c>
      <c r="G12" s="2"/>
      <c r="H12" s="2"/>
      <c r="I12" s="2">
        <f>SUM(I3:I11)</f>
        <v>0</v>
      </c>
    </row>
    <row r="13" spans="1:2" ht="15">
      <c r="A13" s="11"/>
      <c r="B13" s="12"/>
    </row>
    <row r="14" spans="1:2" ht="15">
      <c r="A14" s="11"/>
      <c r="B14" s="12"/>
    </row>
    <row r="15" spans="1:2" ht="15">
      <c r="A15" s="11"/>
      <c r="B15" s="12"/>
    </row>
    <row r="16" spans="1:2" ht="15">
      <c r="A16" s="11"/>
      <c r="B16" s="12"/>
    </row>
    <row r="20" spans="2:4" ht="15">
      <c r="B20" s="16" t="s">
        <v>38</v>
      </c>
      <c r="C20" s="17"/>
      <c r="D20" s="18"/>
    </row>
    <row r="21" spans="2:4" ht="15">
      <c r="B21" s="1" t="s">
        <v>0</v>
      </c>
      <c r="C21" s="1" t="s">
        <v>1</v>
      </c>
      <c r="D21" s="1" t="s">
        <v>2</v>
      </c>
    </row>
    <row r="22" spans="2:4" ht="15">
      <c r="B22" s="3" t="s">
        <v>5</v>
      </c>
      <c r="C22" s="3">
        <v>54.876</v>
      </c>
      <c r="D22" s="3"/>
    </row>
    <row r="23" spans="2:4" ht="15">
      <c r="B23" s="3" t="s">
        <v>7</v>
      </c>
      <c r="C23" s="3">
        <v>0.201</v>
      </c>
      <c r="D23" s="3">
        <f>(D22*C23)/C22</f>
        <v>0</v>
      </c>
    </row>
    <row r="24" spans="2:4" ht="15">
      <c r="B24" s="3" t="s">
        <v>9</v>
      </c>
      <c r="C24" s="3">
        <v>1.4</v>
      </c>
      <c r="D24" s="3">
        <f aca="true" t="shared" si="1" ref="D24:D33">(D23*C24)/C23</f>
        <v>0</v>
      </c>
    </row>
    <row r="25" spans="2:4" ht="15">
      <c r="B25" s="3" t="s">
        <v>11</v>
      </c>
      <c r="C25" s="3">
        <v>1.11</v>
      </c>
      <c r="D25" s="3">
        <f t="shared" si="1"/>
        <v>0</v>
      </c>
    </row>
    <row r="26" spans="2:4" ht="15">
      <c r="B26" s="3" t="s">
        <v>13</v>
      </c>
      <c r="C26" s="3">
        <v>0.373</v>
      </c>
      <c r="D26" s="3">
        <f t="shared" si="1"/>
        <v>0</v>
      </c>
    </row>
    <row r="27" spans="2:4" ht="15">
      <c r="B27" s="3" t="s">
        <v>15</v>
      </c>
      <c r="C27" s="3">
        <v>3.013</v>
      </c>
      <c r="D27" s="3">
        <f t="shared" si="1"/>
        <v>0</v>
      </c>
    </row>
    <row r="28" spans="2:4" ht="15">
      <c r="B28" s="3" t="s">
        <v>16</v>
      </c>
      <c r="C28" s="3">
        <v>0.617</v>
      </c>
      <c r="D28" s="3">
        <f t="shared" si="1"/>
        <v>0</v>
      </c>
    </row>
    <row r="29" spans="2:8" ht="15">
      <c r="B29" s="3" t="s">
        <v>17</v>
      </c>
      <c r="C29" s="3">
        <v>1.111</v>
      </c>
      <c r="D29" s="3">
        <f t="shared" si="1"/>
        <v>0</v>
      </c>
      <c r="F29" s="4" t="s">
        <v>18</v>
      </c>
      <c r="G29" s="4" t="s">
        <v>19</v>
      </c>
      <c r="H29" s="4">
        <v>4.19</v>
      </c>
    </row>
    <row r="30" spans="2:8" ht="15">
      <c r="B30" s="3" t="s">
        <v>20</v>
      </c>
      <c r="C30" s="3">
        <v>3.493</v>
      </c>
      <c r="D30" s="3">
        <f t="shared" si="1"/>
        <v>0</v>
      </c>
      <c r="F30" s="4" t="s">
        <v>21</v>
      </c>
      <c r="G30" s="4" t="s">
        <v>22</v>
      </c>
      <c r="H30" s="4">
        <v>0.38</v>
      </c>
    </row>
    <row r="31" spans="2:8" ht="15">
      <c r="B31" s="3" t="s">
        <v>23</v>
      </c>
      <c r="C31" s="3">
        <v>2.832</v>
      </c>
      <c r="D31" s="3">
        <f t="shared" si="1"/>
        <v>0</v>
      </c>
      <c r="F31" s="4" t="s">
        <v>14</v>
      </c>
      <c r="G31" s="4"/>
      <c r="H31" s="4">
        <v>4.57</v>
      </c>
    </row>
    <row r="32" spans="2:4" ht="15">
      <c r="B32" s="3" t="s">
        <v>24</v>
      </c>
      <c r="C32" s="3">
        <v>1.377</v>
      </c>
      <c r="D32" s="3">
        <f t="shared" si="1"/>
        <v>0</v>
      </c>
    </row>
    <row r="33" spans="2:4" ht="15">
      <c r="B33" s="3" t="s">
        <v>25</v>
      </c>
      <c r="C33" s="3">
        <v>2.168</v>
      </c>
      <c r="D33" s="3">
        <f t="shared" si="1"/>
        <v>0</v>
      </c>
    </row>
    <row r="34" spans="2:4" ht="15">
      <c r="B34" s="1" t="s">
        <v>26</v>
      </c>
      <c r="C34" s="1"/>
      <c r="D34" s="1"/>
    </row>
    <row r="35" spans="2:4" ht="15">
      <c r="B35" s="3" t="s">
        <v>27</v>
      </c>
      <c r="C35" s="3">
        <v>2.17</v>
      </c>
      <c r="D35" s="3">
        <f>(C35*D22)/C22</f>
        <v>0</v>
      </c>
    </row>
    <row r="36" spans="2:4" ht="15">
      <c r="B36" s="3" t="s">
        <v>28</v>
      </c>
      <c r="C36" s="3">
        <v>1.567</v>
      </c>
      <c r="D36" s="3">
        <f aca="true" t="shared" si="2" ref="D36:D43">(C36*D23)/C23</f>
        <v>0</v>
      </c>
    </row>
    <row r="37" spans="2:4" ht="15">
      <c r="B37" s="3" t="s">
        <v>29</v>
      </c>
      <c r="C37" s="3">
        <v>1.85</v>
      </c>
      <c r="D37" s="3">
        <f t="shared" si="2"/>
        <v>0</v>
      </c>
    </row>
    <row r="38" spans="2:4" ht="15">
      <c r="B38" s="3" t="s">
        <v>30</v>
      </c>
      <c r="C38" s="3">
        <v>1.803</v>
      </c>
      <c r="D38" s="3">
        <f t="shared" si="2"/>
        <v>0</v>
      </c>
    </row>
    <row r="39" spans="2:4" ht="15">
      <c r="B39" s="3" t="s">
        <v>31</v>
      </c>
      <c r="C39" s="3">
        <v>0.627</v>
      </c>
      <c r="D39" s="3">
        <f t="shared" si="2"/>
        <v>0</v>
      </c>
    </row>
    <row r="40" spans="2:4" ht="15">
      <c r="B40" s="3" t="s">
        <v>32</v>
      </c>
      <c r="C40" s="3">
        <v>10.331</v>
      </c>
      <c r="D40" s="3">
        <f t="shared" si="2"/>
        <v>0</v>
      </c>
    </row>
    <row r="41" spans="2:4" ht="15">
      <c r="B41" s="3" t="s">
        <v>33</v>
      </c>
      <c r="C41" s="3">
        <v>6.142</v>
      </c>
      <c r="D41" s="3">
        <f t="shared" si="2"/>
        <v>0</v>
      </c>
    </row>
    <row r="42" spans="2:4" ht="15">
      <c r="B42" s="3" t="s">
        <v>34</v>
      </c>
      <c r="C42" s="3">
        <v>0.051</v>
      </c>
      <c r="D42" s="3">
        <f t="shared" si="2"/>
        <v>0</v>
      </c>
    </row>
    <row r="43" spans="2:4" ht="15">
      <c r="B43" s="3" t="s">
        <v>25</v>
      </c>
      <c r="C43" s="3">
        <v>2.888</v>
      </c>
      <c r="D43" s="3">
        <f t="shared" si="2"/>
        <v>0</v>
      </c>
    </row>
    <row r="44" spans="2:4" ht="15">
      <c r="B44" s="5" t="s">
        <v>14</v>
      </c>
      <c r="C44" s="5">
        <v>100</v>
      </c>
      <c r="D44" s="5">
        <f>SUM(D22:D43)</f>
        <v>0</v>
      </c>
    </row>
    <row r="45" spans="2:4" ht="15">
      <c r="B45" s="4" t="s">
        <v>18</v>
      </c>
      <c r="C45" s="4"/>
      <c r="D45" s="4">
        <v>4.19</v>
      </c>
    </row>
    <row r="46" spans="2:4" ht="15">
      <c r="B46" s="4" t="s">
        <v>21</v>
      </c>
      <c r="C46" s="4"/>
      <c r="D46" s="4">
        <v>0.38</v>
      </c>
    </row>
    <row r="47" spans="2:4" ht="15">
      <c r="B47" s="4" t="s">
        <v>35</v>
      </c>
      <c r="C47" s="4"/>
      <c r="D47" s="4">
        <v>4.57</v>
      </c>
    </row>
    <row r="48" spans="2:4" ht="15">
      <c r="B48" s="6" t="s">
        <v>36</v>
      </c>
      <c r="C48" s="6"/>
      <c r="D48" s="6">
        <f>D44-D47</f>
        <v>-4.57</v>
      </c>
    </row>
    <row r="49" spans="2:4" ht="15">
      <c r="B49" s="7" t="s">
        <v>37</v>
      </c>
      <c r="C49" s="7"/>
      <c r="D49" s="7">
        <f>D48/20</f>
        <v>-0.2285</v>
      </c>
    </row>
  </sheetData>
  <sheetProtection/>
  <mergeCells count="2">
    <mergeCell ref="B20:D20"/>
    <mergeCell ref="A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2012-07-02T13:56:49Z</dcterms:modified>
  <cp:category/>
  <cp:version/>
  <cp:contentType/>
  <cp:contentStatus/>
</cp:coreProperties>
</file>